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賃金台帳" state="visible" r:id="rId4"/>
    <sheet sheetId="2" name="記入例" state="visible" r:id="rId5"/>
  </sheets>
  <definedNames>
    <definedName name="_xlnm.Print_Area" localSheetId="0">'賃金台帳'!$A1:$X26</definedName>
    <definedName name="_xlnm.Print_Area" localSheetId="1">'記入例'!$A1:$X26</definedName>
  </definedNames>
  <calcPr calcId="171027"/>
</workbook>
</file>

<file path=xl/sharedStrings.xml><?xml version="1.0" encoding="utf-8"?>
<sst xmlns="http://schemas.openxmlformats.org/spreadsheetml/2006/main" count="104" uniqueCount="59">
  <si>
    <t>賃 金 台 帳</t>
  </si>
  <si>
    <t>パートタイム・アルバイト（時給制）</t>
  </si>
  <si>
    <t>氏名（番号）</t>
  </si>
  <si>
    <t/>
  </si>
  <si>
    <t>性別</t>
  </si>
  <si>
    <t>勤務先</t>
  </si>
  <si>
    <t>雇入年月日</t>
  </si>
  <si>
    <t>締切日・支払日</t>
  </si>
  <si>
    <t>保険・税</t>
  </si>
  <si>
    <t>支給月</t>
  </si>
  <si>
    <t>賃金計算期間</t>
  </si>
  <si>
    <t>労働日数</t>
  </si>
  <si>
    <t>労働時間数</t>
  </si>
  <si>
    <t>時間外</t>
  </si>
  <si>
    <t>休日</t>
  </si>
  <si>
    <t>深夜</t>
  </si>
  <si>
    <t>時給</t>
  </si>
  <si>
    <t>基本給</t>
  </si>
  <si>
    <t>割増賃金（時間外・休日・深夜）</t>
  </si>
  <si>
    <t>通勤手当</t>
  </si>
  <si>
    <t>総支給額</t>
  </si>
  <si>
    <t>雇用保険</t>
  </si>
  <si>
    <t>所得税</t>
  </si>
  <si>
    <t>差引支給額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</si>
  <si>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</si>
  <si>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</si>
  <si>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</si>
  <si>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</si>
  <si>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</si>
  <si>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</si>
  <si>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</si>
  <si>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</si>
  <si>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</si>
  <si>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</si>
  <si>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</si>
  <si>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</si>
  <si>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年計</t>
  </si>
  <si>
    <t>基本給＝時給×（労働時間数−時間外−休日）。労働時間数には時間外・休日の時間も含めて書きます。深夜（22時〜翌5時）は労働時間数に含めたうえで0.25倍を加算します。割増賃金の円未満は四捨五入です。</t>
  </si>
  <si>
    <t>週20時間以上の見込みのため雇用保険に加入。社会保険の加入要件には当たらず、住民税は普通徴収（本人納付）のため控除していません。</t>
  </si>
  <si>
    <t>保存：賃金台帳は、最後に記入した日（賃金の支払期日のほうが遅ければ支払期日）から5年間（経過措置により当分の間は3年間）保存します（労働基準法109条・附則143条、施行規則56条）。</t>
  </si>
  <si>
    <t>テンプレート提供：士業AI（shigyo-ai.com）</t>
  </si>
  <si>
    <t>佐藤 花子（P-108）</t>
  </si>
  <si>
    <t>女</t>
  </si>
  <si>
    <t>〇〇店（販売）</t>
  </si>
  <si>
    <t>2024年10月1日</t>
  </si>
  <si>
    <t>毎月末日締め・翌月23日払い</t>
  </si>
  <si>
    <t>雇用保険あり・社会保険なし／甲欄（扶養0人）</t>
  </si>
  <si>
    <t>12/1〜12/31</t>
  </si>
  <si>
    <t>1/1〜1/31</t>
  </si>
  <si>
    <t>2/1〜2/28</t>
  </si>
  <si>
    <t>3/1〜3/31</t>
  </si>
  <si>
    <t>4/1〜4/30</t>
  </si>
  <si>
    <t>5/1〜5/31</t>
  </si>
  <si>
    <t>6/1〜6/30</t>
  </si>
  <si>
    <t>7/1〜7/31</t>
  </si>
  <si>
    <t>8/1〜8/31</t>
  </si>
  <si>
    <t>9/1〜9/30</t>
  </si>
  <si>
    <t>10/1〜10/31</t>
  </si>
  <si>
    <t>11/1〜11/30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</si>
</sst>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##;-#,##0.##;"/>
    <numFmt numFmtId="165" formatCode="#,##0;-#,##0;"/>
  </numFmts>
  <fonts count="9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157968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3EFED"/>
      </patternFill>
    </fill>
    <fill>
      <patternFill patternType="solid">
        <fgColor rgb="FF157968"/>
      </patternFill>
    </fill>
  </fills>
  <borders count="7">
    <border>
      <left/>
      <right/>
      <top/>
      <bottom/>
      <diagonal/>
    </border>
    <border>
      <left style="thick">
        <color rgb="FF157968"/>
      </left>
      <right/>
      <top/>
      <bottom/>
      <diagonal/>
    </border>
    <border>
      <left/>
      <right/>
      <top style="thin">
        <color rgb="FF96C3BB"/>
      </top>
      <bottom style="thin">
        <color rgb="FF96C3BB"/>
      </bottom>
      <diagonal/>
    </border>
    <border>
      <left/>
      <right/>
      <top/>
      <bottom style="thin">
        <color rgb="FF96C3BB"/>
      </bottom>
      <diagonal/>
    </border>
    <border>
      <left style="thin">
        <color rgb="FF157968"/>
      </left>
      <right style="thin">
        <color rgb="FF157968"/>
      </right>
      <top style="thin">
        <color rgb="FF157968"/>
      </top>
      <bottom style="thin">
        <color rgb="FF157968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157968"/>
      </top>
      <bottom style="thin">
        <color rgb="FF15796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shrinkToFit="1" indent="1"/>
    </xf>
    <xf numFmtId="164" fontId="4" fillId="0" borderId="5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right" vertical="center"/>
    </xf>
    <xf numFmtId="0" fontId="0" fillId="2" borderId="6" xfId="0" applyFill="1" applyBorder="1"/>
    <xf numFmtId="165" fontId="6" fillId="2" borderId="6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4" fillId="0" borderId="3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"/>
  <sheetViews>
    <sheetView workbookViewId="0" showGridLines="0" zoomScale="100"/>
  </sheetViews>
  <sheetFormatPr defaultRowHeight="15" outlineLevelRow="0" outlineLevelCol="0" x14ac:dyDescent="55"/>
  <cols>
    <col min="1" max="24" width="5.6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6" ht="21" customHeight="1" spans="1:24" x14ac:dyDescent="0.25">
      <c r="A6" s="5" t="s">
        <v>7</v>
      </c>
      <c r="B6" s="5"/>
      <c r="C6" s="5"/>
      <c r="D6" s="5"/>
      <c r="E6" s="6" t="s">
        <v>3</v>
      </c>
      <c r="F6" s="6"/>
      <c r="G6" s="6"/>
      <c r="H6" s="6"/>
      <c r="I6" s="6"/>
      <c r="J6" s="6"/>
      <c r="K6" s="6"/>
      <c r="L6" s="6"/>
      <c r="M6" s="5" t="s">
        <v>8</v>
      </c>
      <c r="N6" s="5"/>
      <c r="O6" s="5"/>
      <c r="P6" s="5"/>
      <c r="Q6" s="6" t="s">
        <v>3</v>
      </c>
      <c r="R6" s="6"/>
      <c r="S6" s="6"/>
      <c r="T6" s="6"/>
      <c r="U6" s="6"/>
      <c r="V6" s="6"/>
      <c r="W6" s="6"/>
      <c r="X6" s="6"/>
    </row>
    <row r="8" ht="22" customHeight="1" spans="1:24" x14ac:dyDescent="0.25">
      <c r="A8" s="7" t="s">
        <v>9</v>
      </c>
      <c r="B8" s="7" t="s">
        <v>10</v>
      </c>
      <c r="C8" s="7"/>
      <c r="D8" s="7" t="s">
        <v>11</v>
      </c>
      <c r="E8" s="7" t="s">
        <v>12</v>
      </c>
      <c r="F8" s="7"/>
      <c r="G8" s="7" t="s">
        <v>13</v>
      </c>
      <c r="H8" s="7" t="s">
        <v>14</v>
      </c>
      <c r="I8" s="7" t="s">
        <v>15</v>
      </c>
      <c r="J8" s="7" t="s">
        <v>16</v>
      </c>
      <c r="K8" s="7" t="s">
        <v>17</v>
      </c>
      <c r="L8" s="7"/>
      <c r="M8" s="7" t="s">
        <v>18</v>
      </c>
      <c r="N8" s="7"/>
      <c r="O8" s="7" t="s">
        <v>19</v>
      </c>
      <c r="P8" s="7"/>
      <c r="Q8" s="7" t="s">
        <v>20</v>
      </c>
      <c r="R8" s="7"/>
      <c r="S8" s="7" t="s">
        <v>21</v>
      </c>
      <c r="T8" s="7"/>
      <c r="U8" s="7" t="s">
        <v>22</v>
      </c>
      <c r="V8" s="7"/>
      <c r="W8" s="7" t="s">
        <v>23</v>
      </c>
      <c r="X8" s="7"/>
    </row>
    <row r="9" ht="15" customHeight="1" spans="1:24" x14ac:dyDescent="0.25">
      <c r="A9" s="8" t="s">
        <v>24</v>
      </c>
      <c r="B9" s="9"/>
      <c r="C9" s="9"/>
      <c r="D9" s="10"/>
      <c r="E9" s="10"/>
      <c r="F9" s="10"/>
      <c r="G9" s="10"/>
      <c r="H9" s="10"/>
      <c r="I9" s="10"/>
      <c r="J9" s="11"/>
      <c r="K9" s="11">
        <f>IF(OR(J9="",E9=""),"",IF((N(E9)-N(G9)-N(H9))&lt;=0,"",ROUND(N(J9)*1*(N(E9)-N(G9)-N(H9)),0)))</f>
      </c>
      <c r="L9" s="11"/>
      <c r="M9" s="11">
        <f>IF(OR(J9="",COUNT(G9,H9,I9)=0),"",ROUND(N(J9)*(1.25*N(G9)+1.35*N(H9)+0.25*N(I9)),0))</f>
      </c>
      <c r="N9" s="11"/>
      <c r="O9" s="11"/>
      <c r="P9" s="11"/>
      <c r="Q9" s="11">
        <f>IF(COUNT(K9,M9,O9)=0,"",N(K9)+N(M9)+N(O9))</f>
      </c>
      <c r="R9" s="11"/>
      <c r="S9" s="11"/>
      <c r="T9" s="11"/>
      <c r="U9" s="11"/>
      <c r="V9" s="11"/>
      <c r="W9" s="11">
        <f>IF(COUNT(Q9,S9,U9)=0,"",N(Q9)-N(S9)-N(U9))</f>
      </c>
      <c r="X9" s="11"/>
    </row>
    <row r="10" ht="15" customHeight="1" spans="1:24" x14ac:dyDescent="0.25">
      <c r="A10" s="8" t="s">
        <v>25</v>
      </c>
      <c r="B10" s="9"/>
      <c r="C10" s="9"/>
      <c r="D10" s="10"/>
      <c r="E10" s="10"/>
      <c r="F10" s="10"/>
      <c r="G10" s="10"/>
      <c r="H10" s="10"/>
      <c r="I10" s="10"/>
      <c r="J10" s="11"/>
      <c r="K10" s="11">
        <f>IF(OR(J10="",E10=""),"",IF((N(E10)-N(G10)-N(H10))&lt;=0,"",ROUND(N(J10)*1*(N(E10)-N(G10)-N(H10)),0)))</f>
      </c>
      <c r="L10" s="11"/>
      <c r="M10" s="11">
        <f>IF(OR(J10="",COUNT(G10,H10,I10)=0),"",ROUND(N(J10)*(1.25*N(G10)+1.35*N(H10)+0.25*N(I10)),0))</f>
      </c>
      <c r="N10" s="11"/>
      <c r="O10" s="11"/>
      <c r="P10" s="11"/>
      <c r="Q10" s="11">
        <f>IF(COUNT(K10,M10,O10)=0,"",N(K10)+N(M10)+N(O10))</f>
      </c>
      <c r="R10" s="11"/>
      <c r="S10" s="11"/>
      <c r="T10" s="11"/>
      <c r="U10" s="11"/>
      <c r="V10" s="11"/>
      <c r="W10" s="11">
        <f>IF(COUNT(Q10,S10,U10)=0,"",N(Q10)-N(S10)-N(U10))</f>
      </c>
      <c r="X10" s="11"/>
    </row>
    <row r="11" ht="15" customHeight="1" spans="1:24" x14ac:dyDescent="0.25">
      <c r="A11" s="8" t="s">
        <v>26</v>
      </c>
      <c r="B11" s="9"/>
      <c r="C11" s="9"/>
      <c r="D11" s="10"/>
      <c r="E11" s="10"/>
      <c r="F11" s="10"/>
      <c r="G11" s="10"/>
      <c r="H11" s="10"/>
      <c r="I11" s="10"/>
      <c r="J11" s="11"/>
      <c r="K11" s="11">
        <f>IF(OR(J11="",E11=""),"",IF((N(E11)-N(G11)-N(H11))&lt;=0,"",ROUND(N(J11)*1*(N(E11)-N(G11)-N(H11)),0)))</f>
      </c>
      <c r="L11" s="11"/>
      <c r="M11" s="11">
        <f>IF(OR(J11="",COUNT(G11,H11,I11)=0),"",ROUND(N(J11)*(1.25*N(G11)+1.35*N(H11)+0.25*N(I11)),0))</f>
      </c>
      <c r="N11" s="11"/>
      <c r="O11" s="11"/>
      <c r="P11" s="11"/>
      <c r="Q11" s="11">
        <f>IF(COUNT(K11,M11,O11)=0,"",N(K11)+N(M11)+N(O11))</f>
      </c>
      <c r="R11" s="11"/>
      <c r="S11" s="11"/>
      <c r="T11" s="11"/>
      <c r="U11" s="11"/>
      <c r="V11" s="11"/>
      <c r="W11" s="11">
        <f>IF(COUNT(Q11,S11,U11)=0,"",N(Q11)-N(S11)-N(U11))</f>
      </c>
      <c r="X11" s="11"/>
    </row>
    <row r="12" ht="15" customHeight="1" spans="1:24" x14ac:dyDescent="0.25">
      <c r="A12" s="8" t="s">
        <v>27</v>
      </c>
      <c r="B12" s="9"/>
      <c r="C12" s="9"/>
      <c r="D12" s="10"/>
      <c r="E12" s="10"/>
      <c r="F12" s="10"/>
      <c r="G12" s="10"/>
      <c r="H12" s="10"/>
      <c r="I12" s="10"/>
      <c r="J12" s="11"/>
      <c r="K12" s="11">
        <f>IF(OR(J12="",E12=""),"",IF((N(E12)-N(G12)-N(H12))&lt;=0,"",ROUND(N(J12)*1*(N(E12)-N(G12)-N(H12)),0)))</f>
      </c>
      <c r="L12" s="11"/>
      <c r="M12" s="11">
        <f>IF(OR(J12="",COUNT(G12,H12,I12)=0),"",ROUND(N(J12)*(1.25*N(G12)+1.35*N(H12)+0.25*N(I12)),0))</f>
      </c>
      <c r="N12" s="11"/>
      <c r="O12" s="11"/>
      <c r="P12" s="11"/>
      <c r="Q12" s="11">
        <f>IF(COUNT(K12,M12,O12)=0,"",N(K12)+N(M12)+N(O12))</f>
      </c>
      <c r="R12" s="11"/>
      <c r="S12" s="11"/>
      <c r="T12" s="11"/>
      <c r="U12" s="11"/>
      <c r="V12" s="11"/>
      <c r="W12" s="11">
        <f>IF(COUNT(Q12,S12,U12)=0,"",N(Q12)-N(S12)-N(U12))</f>
      </c>
      <c r="X12" s="11"/>
    </row>
    <row r="13" ht="15" customHeight="1" spans="1:24" x14ac:dyDescent="0.25">
      <c r="A13" s="8" t="s">
        <v>28</v>
      </c>
      <c r="B13" s="9"/>
      <c r="C13" s="9"/>
      <c r="D13" s="10"/>
      <c r="E13" s="10"/>
      <c r="F13" s="10"/>
      <c r="G13" s="10"/>
      <c r="H13" s="10"/>
      <c r="I13" s="10"/>
      <c r="J13" s="11"/>
      <c r="K13" s="11">
        <f>IF(OR(J13="",E13=""),"",IF((N(E13)-N(G13)-N(H13))&lt;=0,"",ROUND(N(J13)*1*(N(E13)-N(G13)-N(H13)),0)))</f>
      </c>
      <c r="L13" s="11"/>
      <c r="M13" s="11">
        <f>IF(OR(J13="",COUNT(G13,H13,I13)=0),"",ROUND(N(J13)*(1.25*N(G13)+1.35*N(H13)+0.25*N(I13)),0))</f>
      </c>
      <c r="N13" s="11"/>
      <c r="O13" s="11"/>
      <c r="P13" s="11"/>
      <c r="Q13" s="11">
        <f>IF(COUNT(K13,M13,O13)=0,"",N(K13)+N(M13)+N(O13))</f>
      </c>
      <c r="R13" s="11"/>
      <c r="S13" s="11"/>
      <c r="T13" s="11"/>
      <c r="U13" s="11"/>
      <c r="V13" s="11"/>
      <c r="W13" s="11">
        <f>IF(COUNT(Q13,S13,U13)=0,"",N(Q13)-N(S13)-N(U13))</f>
      </c>
      <c r="X13" s="11"/>
    </row>
    <row r="14" ht="15" customHeight="1" spans="1:24" x14ac:dyDescent="0.25">
      <c r="A14" s="8" t="s">
        <v>29</v>
      </c>
      <c r="B14" s="9"/>
      <c r="C14" s="9"/>
      <c r="D14" s="10"/>
      <c r="E14" s="10"/>
      <c r="F14" s="10"/>
      <c r="G14" s="10"/>
      <c r="H14" s="10"/>
      <c r="I14" s="10"/>
      <c r="J14" s="11"/>
      <c r="K14" s="11">
        <f>IF(OR(J14="",E14=""),"",IF((N(E14)-N(G14)-N(H14))&lt;=0,"",ROUND(N(J14)*1*(N(E14)-N(G14)-N(H14)),0)))</f>
      </c>
      <c r="L14" s="11"/>
      <c r="M14" s="11">
        <f>IF(OR(J14="",COUNT(G14,H14,I14)=0),"",ROUND(N(J14)*(1.25*N(G14)+1.35*N(H14)+0.25*N(I14)),0))</f>
      </c>
      <c r="N14" s="11"/>
      <c r="O14" s="11"/>
      <c r="P14" s="11"/>
      <c r="Q14" s="11">
        <f>IF(COUNT(K14,M14,O14)=0,"",N(K14)+N(M14)+N(O14))</f>
      </c>
      <c r="R14" s="11"/>
      <c r="S14" s="11"/>
      <c r="T14" s="11"/>
      <c r="U14" s="11"/>
      <c r="V14" s="11"/>
      <c r="W14" s="11">
        <f>IF(COUNT(Q14,S14,U14)=0,"",N(Q14)-N(S14)-N(U14))</f>
      </c>
      <c r="X14" s="11"/>
    </row>
    <row r="15" ht="15" customHeight="1" spans="1:24" x14ac:dyDescent="0.25">
      <c r="A15" s="8" t="s">
        <v>30</v>
      </c>
      <c r="B15" s="9"/>
      <c r="C15" s="9"/>
      <c r="D15" s="10"/>
      <c r="E15" s="10"/>
      <c r="F15" s="10"/>
      <c r="G15" s="10"/>
      <c r="H15" s="10"/>
      <c r="I15" s="10"/>
      <c r="J15" s="11"/>
      <c r="K15" s="11">
        <f>IF(OR(J15="",E15=""),"",IF((N(E15)-N(G15)-N(H15))&lt;=0,"",ROUND(N(J15)*1*(N(E15)-N(G15)-N(H15)),0)))</f>
      </c>
      <c r="L15" s="11"/>
      <c r="M15" s="11">
        <f>IF(OR(J15="",COUNT(G15,H15,I15)=0),"",ROUND(N(J15)*(1.25*N(G15)+1.35*N(H15)+0.25*N(I15)),0))</f>
      </c>
      <c r="N15" s="11"/>
      <c r="O15" s="11"/>
      <c r="P15" s="11"/>
      <c r="Q15" s="11">
        <f>IF(COUNT(K15,M15,O15)=0,"",N(K15)+N(M15)+N(O15))</f>
      </c>
      <c r="R15" s="11"/>
      <c r="S15" s="11"/>
      <c r="T15" s="11"/>
      <c r="U15" s="11"/>
      <c r="V15" s="11"/>
      <c r="W15" s="11">
        <f>IF(COUNT(Q15,S15,U15)=0,"",N(Q15)-N(S15)-N(U15))</f>
      </c>
      <c r="X15" s="11"/>
    </row>
    <row r="16" ht="15" customHeight="1" spans="1:24" x14ac:dyDescent="0.25">
      <c r="A16" s="8" t="s">
        <v>31</v>
      </c>
      <c r="B16" s="9"/>
      <c r="C16" s="9"/>
      <c r="D16" s="10"/>
      <c r="E16" s="10"/>
      <c r="F16" s="10"/>
      <c r="G16" s="10"/>
      <c r="H16" s="10"/>
      <c r="I16" s="10"/>
      <c r="J16" s="11"/>
      <c r="K16" s="11">
        <f>IF(OR(J16="",E16=""),"",IF((N(E16)-N(G16)-N(H16))&lt;=0,"",ROUND(N(J16)*1*(N(E16)-N(G16)-N(H16)),0)))</f>
      </c>
      <c r="L16" s="11"/>
      <c r="M16" s="11">
        <f>IF(OR(J16="",COUNT(G16,H16,I16)=0),"",ROUND(N(J16)*(1.25*N(G16)+1.35*N(H16)+0.25*N(I16)),0))</f>
      </c>
      <c r="N16" s="11"/>
      <c r="O16" s="11"/>
      <c r="P16" s="11"/>
      <c r="Q16" s="11">
        <f>IF(COUNT(K16,M16,O16)=0,"",N(K16)+N(M16)+N(O16))</f>
      </c>
      <c r="R16" s="11"/>
      <c r="S16" s="11"/>
      <c r="T16" s="11"/>
      <c r="U16" s="11"/>
      <c r="V16" s="11"/>
      <c r="W16" s="11">
        <f>IF(COUNT(Q16,S16,U16)=0,"",N(Q16)-N(S16)-N(U16))</f>
      </c>
      <c r="X16" s="11"/>
    </row>
    <row r="17" ht="15" customHeight="1" spans="1:24" x14ac:dyDescent="0.25">
      <c r="A17" s="8" t="s">
        <v>32</v>
      </c>
      <c r="B17" s="9"/>
      <c r="C17" s="9"/>
      <c r="D17" s="10"/>
      <c r="E17" s="10"/>
      <c r="F17" s="10"/>
      <c r="G17" s="10"/>
      <c r="H17" s="10"/>
      <c r="I17" s="10"/>
      <c r="J17" s="11"/>
      <c r="K17" s="11">
        <f>IF(OR(J17="",E17=""),"",IF((N(E17)-N(G17)-N(H17))&lt;=0,"",ROUND(N(J17)*1*(N(E17)-N(G17)-N(H17)),0)))</f>
      </c>
      <c r="L17" s="11"/>
      <c r="M17" s="11">
        <f>IF(OR(J17="",COUNT(G17,H17,I17)=0),"",ROUND(N(J17)*(1.25*N(G17)+1.35*N(H17)+0.25*N(I17)),0))</f>
      </c>
      <c r="N17" s="11"/>
      <c r="O17" s="11"/>
      <c r="P17" s="11"/>
      <c r="Q17" s="11">
        <f>IF(COUNT(K17,M17,O17)=0,"",N(K17)+N(M17)+N(O17))</f>
      </c>
      <c r="R17" s="11"/>
      <c r="S17" s="11"/>
      <c r="T17" s="11"/>
      <c r="U17" s="11"/>
      <c r="V17" s="11"/>
      <c r="W17" s="11">
        <f>IF(COUNT(Q17,S17,U17)=0,"",N(Q17)-N(S17)-N(U17))</f>
      </c>
      <c r="X17" s="11"/>
    </row>
    <row r="18" ht="15" customHeight="1" spans="1:24" x14ac:dyDescent="0.25">
      <c r="A18" s="8" t="s">
        <v>33</v>
      </c>
      <c r="B18" s="9"/>
      <c r="C18" s="9"/>
      <c r="D18" s="10"/>
      <c r="E18" s="10"/>
      <c r="F18" s="10"/>
      <c r="G18" s="10"/>
      <c r="H18" s="10"/>
      <c r="I18" s="10"/>
      <c r="J18" s="11"/>
      <c r="K18" s="11">
        <f>IF(OR(J18="",E18=""),"",IF((N(E18)-N(G18)-N(H18))&lt;=0,"",ROUND(N(J18)*1*(N(E18)-N(G18)-N(H18)),0)))</f>
      </c>
      <c r="L18" s="11"/>
      <c r="M18" s="11">
        <f>IF(OR(J18="",COUNT(G18,H18,I18)=0),"",ROUND(N(J18)*(1.25*N(G18)+1.35*N(H18)+0.25*N(I18)),0))</f>
      </c>
      <c r="N18" s="11"/>
      <c r="O18" s="11"/>
      <c r="P18" s="11"/>
      <c r="Q18" s="11">
        <f>IF(COUNT(K18,M18,O18)=0,"",N(K18)+N(M18)+N(O18))</f>
      </c>
      <c r="R18" s="11"/>
      <c r="S18" s="11"/>
      <c r="T18" s="11"/>
      <c r="U18" s="11"/>
      <c r="V18" s="11"/>
      <c r="W18" s="11">
        <f>IF(COUNT(Q18,S18,U18)=0,"",N(Q18)-N(S18)-N(U18))</f>
      </c>
      <c r="X18" s="11"/>
    </row>
    <row r="19" ht="15" customHeight="1" spans="1:24" x14ac:dyDescent="0.25">
      <c r="A19" s="8" t="s">
        <v>34</v>
      </c>
      <c r="B19" s="9"/>
      <c r="C19" s="9"/>
      <c r="D19" s="10"/>
      <c r="E19" s="10"/>
      <c r="F19" s="10"/>
      <c r="G19" s="10"/>
      <c r="H19" s="10"/>
      <c r="I19" s="10"/>
      <c r="J19" s="11"/>
      <c r="K19" s="11">
        <f>IF(OR(J19="",E19=""),"",IF((N(E19)-N(G19)-N(H19))&lt;=0,"",ROUND(N(J19)*1*(N(E19)-N(G19)-N(H19)),0)))</f>
      </c>
      <c r="L19" s="11"/>
      <c r="M19" s="11">
        <f>IF(OR(J19="",COUNT(G19,H19,I19)=0),"",ROUND(N(J19)*(1.25*N(G19)+1.35*N(H19)+0.25*N(I19)),0))</f>
      </c>
      <c r="N19" s="11"/>
      <c r="O19" s="11"/>
      <c r="P19" s="11"/>
      <c r="Q19" s="11">
        <f>IF(COUNT(K19,M19,O19)=0,"",N(K19)+N(M19)+N(O19))</f>
      </c>
      <c r="R19" s="11"/>
      <c r="S19" s="11"/>
      <c r="T19" s="11"/>
      <c r="U19" s="11"/>
      <c r="V19" s="11"/>
      <c r="W19" s="11">
        <f>IF(COUNT(Q19,S19,U19)=0,"",N(Q19)-N(S19)-N(U19))</f>
      </c>
      <c r="X19" s="11"/>
    </row>
    <row r="20" ht="15" customHeight="1" spans="1:24" x14ac:dyDescent="0.25">
      <c r="A20" s="8" t="s">
        <v>35</v>
      </c>
      <c r="B20" s="9"/>
      <c r="C20" s="9"/>
      <c r="D20" s="10"/>
      <c r="E20" s="10"/>
      <c r="F20" s="10"/>
      <c r="G20" s="10"/>
      <c r="H20" s="10"/>
      <c r="I20" s="10"/>
      <c r="J20" s="11"/>
      <c r="K20" s="11">
        <f>IF(OR(J20="",E20=""),"",IF((N(E20)-N(G20)-N(H20))&lt;=0,"",ROUND(N(J20)*1*(N(E20)-N(G20)-N(H20)),0)))</f>
      </c>
      <c r="L20" s="11"/>
      <c r="M20" s="11">
        <f>IF(OR(J20="",COUNT(G20,H20,I20)=0),"",ROUND(N(J20)*(1.25*N(G20)+1.35*N(H20)+0.25*N(I20)),0))</f>
      </c>
      <c r="N20" s="11"/>
      <c r="O20" s="11"/>
      <c r="P20" s="11"/>
      <c r="Q20" s="11">
        <f>IF(COUNT(K20,M20,O20)=0,"",N(K20)+N(M20)+N(O20))</f>
      </c>
      <c r="R20" s="11"/>
      <c r="S20" s="11"/>
      <c r="T20" s="11"/>
      <c r="U20" s="11"/>
      <c r="V20" s="11"/>
      <c r="W20" s="11">
        <f>IF(COUNT(Q20,S20,U20)=0,"",N(Q20)-N(S20)-N(U20))</f>
      </c>
      <c r="X20" s="11"/>
    </row>
    <row r="21" ht="21" customHeight="1" spans="1:24" x14ac:dyDescent="0.25">
      <c r="A21" s="12" t="s">
        <v>36</v>
      </c>
      <c r="B21" s="12"/>
      <c r="C21" s="12"/>
      <c r="D21" s="13">
        <f>SUM(D9:D20)</f>
      </c>
      <c r="E21" s="13">
        <f>SUM(E9:E20)</f>
      </c>
      <c r="F21" s="13"/>
      <c r="G21" s="13">
        <f>SUM(G9:G20)</f>
      </c>
      <c r="H21" s="13">
        <f>SUM(H9:H20)</f>
      </c>
      <c r="I21" s="13">
        <f>SUM(I9:I20)</f>
      </c>
      <c r="J21" s="14"/>
      <c r="K21" s="15">
        <f>SUM(K9:K20)</f>
      </c>
      <c r="L21" s="15"/>
      <c r="M21" s="15">
        <f>SUM(M9:M20)</f>
      </c>
      <c r="N21" s="15"/>
      <c r="O21" s="15">
        <f>SUM(O9:O20)</f>
      </c>
      <c r="P21" s="15"/>
      <c r="Q21" s="15">
        <f>SUM(Q9:Q20)</f>
      </c>
      <c r="R21" s="15"/>
      <c r="S21" s="15">
        <f>SUM(S9:S20)</f>
      </c>
      <c r="T21" s="15"/>
      <c r="U21" s="15">
        <f>SUM(U9:U20)</f>
      </c>
      <c r="V21" s="15"/>
      <c r="W21" s="15">
        <f>SUM(W9:W20)</f>
      </c>
      <c r="X21" s="15"/>
    </row>
    <row r="23" ht="24.8" customHeight="1" spans="1:24" x14ac:dyDescent="0.25">
      <c r="A23" s="16" t="s">
        <v>37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24.8" customHeight="1" spans="1:24" x14ac:dyDescent="0.25">
      <c r="A24" s="16" t="s">
        <v>38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24.8" customHeight="1" spans="1:24" x14ac:dyDescent="0.25">
      <c r="A25" s="16" t="s">
        <v>39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spans="1:24" x14ac:dyDescent="0.25">
      <c r="A26" s="17" t="s">
        <v>40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</sheetData>
  <mergeCells count="144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6:D6"/>
    <mergeCell ref="E6:L6"/>
    <mergeCell ref="M6:P6"/>
    <mergeCell ref="Q6:X6"/>
    <mergeCell ref="B8:C8"/>
    <mergeCell ref="E8:F8"/>
    <mergeCell ref="K8:L8"/>
    <mergeCell ref="M8:N8"/>
    <mergeCell ref="O8:P8"/>
    <mergeCell ref="Q8:R8"/>
    <mergeCell ref="S8:T8"/>
    <mergeCell ref="U8:V8"/>
    <mergeCell ref="W8:X8"/>
    <mergeCell ref="B9:C9"/>
    <mergeCell ref="E9:F9"/>
    <mergeCell ref="K9:L9"/>
    <mergeCell ref="M9:N9"/>
    <mergeCell ref="O9:P9"/>
    <mergeCell ref="Q9:R9"/>
    <mergeCell ref="S9:T9"/>
    <mergeCell ref="U9:V9"/>
    <mergeCell ref="W9:X9"/>
    <mergeCell ref="B10:C10"/>
    <mergeCell ref="E10:F10"/>
    <mergeCell ref="K10:L10"/>
    <mergeCell ref="M10:N10"/>
    <mergeCell ref="O10:P10"/>
    <mergeCell ref="Q10:R10"/>
    <mergeCell ref="S10:T10"/>
    <mergeCell ref="U10:V10"/>
    <mergeCell ref="W10:X10"/>
    <mergeCell ref="B11:C11"/>
    <mergeCell ref="E11:F11"/>
    <mergeCell ref="K11:L11"/>
    <mergeCell ref="M11:N11"/>
    <mergeCell ref="O11:P11"/>
    <mergeCell ref="Q11:R11"/>
    <mergeCell ref="S11:T11"/>
    <mergeCell ref="U11:V11"/>
    <mergeCell ref="W11:X11"/>
    <mergeCell ref="B12:C12"/>
    <mergeCell ref="E12:F12"/>
    <mergeCell ref="K12:L12"/>
    <mergeCell ref="M12:N12"/>
    <mergeCell ref="O12:P12"/>
    <mergeCell ref="Q12:R12"/>
    <mergeCell ref="S12:T12"/>
    <mergeCell ref="U12:V12"/>
    <mergeCell ref="W12:X12"/>
    <mergeCell ref="B13:C13"/>
    <mergeCell ref="E13:F13"/>
    <mergeCell ref="K13:L13"/>
    <mergeCell ref="M13:N13"/>
    <mergeCell ref="O13:P13"/>
    <mergeCell ref="Q13:R13"/>
    <mergeCell ref="S13:T13"/>
    <mergeCell ref="U13:V13"/>
    <mergeCell ref="W13:X13"/>
    <mergeCell ref="B14:C14"/>
    <mergeCell ref="E14:F14"/>
    <mergeCell ref="K14:L14"/>
    <mergeCell ref="M14:N14"/>
    <mergeCell ref="O14:P14"/>
    <mergeCell ref="Q14:R14"/>
    <mergeCell ref="S14:T14"/>
    <mergeCell ref="U14:V14"/>
    <mergeCell ref="W14:X14"/>
    <mergeCell ref="B15:C15"/>
    <mergeCell ref="E15:F15"/>
    <mergeCell ref="K15:L15"/>
    <mergeCell ref="M15:N15"/>
    <mergeCell ref="O15:P15"/>
    <mergeCell ref="Q15:R15"/>
    <mergeCell ref="S15:T15"/>
    <mergeCell ref="U15:V15"/>
    <mergeCell ref="W15:X15"/>
    <mergeCell ref="B16:C16"/>
    <mergeCell ref="E16:F16"/>
    <mergeCell ref="K16:L16"/>
    <mergeCell ref="M16:N16"/>
    <mergeCell ref="O16:P16"/>
    <mergeCell ref="Q16:R16"/>
    <mergeCell ref="S16:T16"/>
    <mergeCell ref="U16:V16"/>
    <mergeCell ref="W16:X16"/>
    <mergeCell ref="B17:C17"/>
    <mergeCell ref="E17:F17"/>
    <mergeCell ref="K17:L17"/>
    <mergeCell ref="M17:N17"/>
    <mergeCell ref="O17:P17"/>
    <mergeCell ref="Q17:R17"/>
    <mergeCell ref="S17:T17"/>
    <mergeCell ref="U17:V17"/>
    <mergeCell ref="W17:X17"/>
    <mergeCell ref="B18:C18"/>
    <mergeCell ref="E18:F18"/>
    <mergeCell ref="K18:L18"/>
    <mergeCell ref="M18:N18"/>
    <mergeCell ref="O18:P18"/>
    <mergeCell ref="Q18:R18"/>
    <mergeCell ref="S18:T18"/>
    <mergeCell ref="U18:V18"/>
    <mergeCell ref="W18:X18"/>
    <mergeCell ref="B19:C19"/>
    <mergeCell ref="E19:F19"/>
    <mergeCell ref="K19:L19"/>
    <mergeCell ref="M19:N19"/>
    <mergeCell ref="O19:P19"/>
    <mergeCell ref="Q19:R19"/>
    <mergeCell ref="S19:T19"/>
    <mergeCell ref="U19:V19"/>
    <mergeCell ref="W19:X19"/>
    <mergeCell ref="B20:C20"/>
    <mergeCell ref="E20:F20"/>
    <mergeCell ref="K20:L20"/>
    <mergeCell ref="M20:N20"/>
    <mergeCell ref="O20:P20"/>
    <mergeCell ref="Q20:R20"/>
    <mergeCell ref="S20:T20"/>
    <mergeCell ref="U20:V20"/>
    <mergeCell ref="W20:X20"/>
    <mergeCell ref="A21:C21"/>
    <mergeCell ref="E21:F21"/>
    <mergeCell ref="K21:L21"/>
    <mergeCell ref="M21:N21"/>
    <mergeCell ref="O21:P21"/>
    <mergeCell ref="Q21:R21"/>
    <mergeCell ref="S21:T21"/>
    <mergeCell ref="U21:V21"/>
    <mergeCell ref="W21:X21"/>
    <mergeCell ref="A23:X23"/>
    <mergeCell ref="A24:X24"/>
    <mergeCell ref="A25:X25"/>
    <mergeCell ref="A26:X26"/>
  </mergeCells>
  <printOptions horizontalCentered="1"/>
  <pageMargins left="0.5" right="0.5" top="0.5" bottom="0.5" header="0.2" footer="0.2"/>
  <pageSetup paperSize="9" orientation="landscape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"/>
  <sheetViews>
    <sheetView workbookViewId="0" showGridLines="0" zoomScale="100"/>
  </sheetViews>
  <sheetFormatPr defaultRowHeight="15" outlineLevelRow="0" outlineLevelCol="0" x14ac:dyDescent="55"/>
  <cols>
    <col min="1" max="24" width="5.6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41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42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43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44</v>
      </c>
      <c r="R5" s="6"/>
      <c r="S5" s="6"/>
      <c r="T5" s="6"/>
      <c r="U5" s="6"/>
      <c r="V5" s="6"/>
      <c r="W5" s="6"/>
      <c r="X5" s="6"/>
    </row>
    <row r="6" ht="33.45" customHeight="1" spans="1:24" x14ac:dyDescent="0.25">
      <c r="A6" s="5" t="s">
        <v>7</v>
      </c>
      <c r="B6" s="5"/>
      <c r="C6" s="5"/>
      <c r="D6" s="5"/>
      <c r="E6" s="6" t="s">
        <v>45</v>
      </c>
      <c r="F6" s="6"/>
      <c r="G6" s="6"/>
      <c r="H6" s="6"/>
      <c r="I6" s="6"/>
      <c r="J6" s="6"/>
      <c r="K6" s="6"/>
      <c r="L6" s="6"/>
      <c r="M6" s="5" t="s">
        <v>8</v>
      </c>
      <c r="N6" s="5"/>
      <c r="O6" s="5"/>
      <c r="P6" s="5"/>
      <c r="Q6" s="18" t="s">
        <v>46</v>
      </c>
      <c r="R6" s="18"/>
      <c r="S6" s="18"/>
      <c r="T6" s="18"/>
      <c r="U6" s="18"/>
      <c r="V6" s="18"/>
      <c r="W6" s="18"/>
      <c r="X6" s="18"/>
    </row>
    <row r="8" ht="22" customHeight="1" spans="1:24" x14ac:dyDescent="0.25">
      <c r="A8" s="7" t="s">
        <v>9</v>
      </c>
      <c r="B8" s="7" t="s">
        <v>10</v>
      </c>
      <c r="C8" s="7"/>
      <c r="D8" s="7" t="s">
        <v>11</v>
      </c>
      <c r="E8" s="7" t="s">
        <v>12</v>
      </c>
      <c r="F8" s="7"/>
      <c r="G8" s="7" t="s">
        <v>13</v>
      </c>
      <c r="H8" s="7" t="s">
        <v>14</v>
      </c>
      <c r="I8" s="7" t="s">
        <v>15</v>
      </c>
      <c r="J8" s="7" t="s">
        <v>16</v>
      </c>
      <c r="K8" s="7" t="s">
        <v>17</v>
      </c>
      <c r="L8" s="7"/>
      <c r="M8" s="7" t="s">
        <v>18</v>
      </c>
      <c r="N8" s="7"/>
      <c r="O8" s="7" t="s">
        <v>19</v>
      </c>
      <c r="P8" s="7"/>
      <c r="Q8" s="7" t="s">
        <v>20</v>
      </c>
      <c r="R8" s="7"/>
      <c r="S8" s="7" t="s">
        <v>21</v>
      </c>
      <c r="T8" s="7"/>
      <c r="U8" s="7" t="s">
        <v>22</v>
      </c>
      <c r="V8" s="7"/>
      <c r="W8" s="7" t="s">
        <v>23</v>
      </c>
      <c r="X8" s="7"/>
    </row>
    <row r="9" ht="15" customHeight="1" spans="1:24" x14ac:dyDescent="0.25">
      <c r="A9" s="8" t="s">
        <v>24</v>
      </c>
      <c r="B9" s="9" t="s">
        <v>47</v>
      </c>
      <c r="C9" s="9"/>
      <c r="D9" s="10">
        <v>13</v>
      </c>
      <c r="E9" s="10">
        <v>80</v>
      </c>
      <c r="F9" s="10"/>
      <c r="G9" s="10"/>
      <c r="H9" s="10"/>
      <c r="I9" s="10"/>
      <c r="J9" s="11">
        <v>1350</v>
      </c>
      <c r="K9" s="11">
        <f>IF(OR(J9="",E9=""),"",IF((N(E9)-N(G9)-N(H9))&lt;=0,"",ROUND(N(J9)*1*(N(E9)-N(G9)-N(H9)),0)))</f>
      </c>
      <c r="L9" s="11"/>
      <c r="M9" s="11">
        <f>IF(OR(J9="",COUNT(G9,H9,I9)=0),"",ROUND(N(J9)*(1.25*N(G9)+1.35*N(H9)+0.25*N(I9)),0))</f>
      </c>
      <c r="N9" s="11"/>
      <c r="O9" s="11">
        <v>8400</v>
      </c>
      <c r="P9" s="11"/>
      <c r="Q9" s="11">
        <f>IF(COUNT(K9,M9,O9)=0,"",N(K9)+N(M9)+N(O9))</f>
      </c>
      <c r="R9" s="11"/>
      <c r="S9" s="11">
        <v>640</v>
      </c>
      <c r="T9" s="11"/>
      <c r="U9" s="11">
        <v>280</v>
      </c>
      <c r="V9" s="11"/>
      <c r="W9" s="11">
        <f>IF(COUNT(Q9,S9,U9)=0,"",N(Q9)-N(S9)-N(U9))</f>
      </c>
      <c r="X9" s="11"/>
    </row>
    <row r="10" ht="15" customHeight="1" spans="1:24" x14ac:dyDescent="0.25">
      <c r="A10" s="8" t="s">
        <v>25</v>
      </c>
      <c r="B10" s="9" t="s">
        <v>48</v>
      </c>
      <c r="C10" s="9"/>
      <c r="D10" s="10">
        <v>14</v>
      </c>
      <c r="E10" s="10">
        <v>92.5</v>
      </c>
      <c r="F10" s="10"/>
      <c r="G10" s="10"/>
      <c r="H10" s="10"/>
      <c r="I10" s="10">
        <v>6</v>
      </c>
      <c r="J10" s="11">
        <v>1350</v>
      </c>
      <c r="K10" s="11">
        <f>IF(OR(J10="",E10=""),"",IF((N(E10)-N(G10)-N(H10))&lt;=0,"",ROUND(N(J10)*1*(N(E10)-N(G10)-N(H10)),0)))</f>
      </c>
      <c r="L10" s="11"/>
      <c r="M10" s="11">
        <f>IF(OR(J10="",COUNT(G10,H10,I10)=0),"",ROUND(N(J10)*(1.25*N(G10)+1.35*N(H10)+0.25*N(I10)),0))</f>
      </c>
      <c r="N10" s="11"/>
      <c r="O10" s="11">
        <v>8400</v>
      </c>
      <c r="P10" s="11"/>
      <c r="Q10" s="11">
        <f>IF(COUNT(K10,M10,O10)=0,"",N(K10)+N(M10)+N(O10))</f>
      </c>
      <c r="R10" s="11"/>
      <c r="S10" s="11">
        <v>744</v>
      </c>
      <c r="T10" s="11"/>
      <c r="U10" s="11">
        <v>1190</v>
      </c>
      <c r="V10" s="11"/>
      <c r="W10" s="11">
        <f>IF(COUNT(Q10,S10,U10)=0,"",N(Q10)-N(S10)-N(U10))</f>
      </c>
      <c r="X10" s="11"/>
    </row>
    <row r="11" ht="15" customHeight="1" spans="1:24" x14ac:dyDescent="0.25">
      <c r="A11" s="8" t="s">
        <v>26</v>
      </c>
      <c r="B11" s="9" t="s">
        <v>49</v>
      </c>
      <c r="C11" s="9"/>
      <c r="D11" s="10">
        <v>14</v>
      </c>
      <c r="E11" s="10">
        <v>88</v>
      </c>
      <c r="F11" s="10"/>
      <c r="G11" s="10"/>
      <c r="H11" s="10"/>
      <c r="I11" s="10">
        <v>4</v>
      </c>
      <c r="J11" s="11">
        <v>1350</v>
      </c>
      <c r="K11" s="11">
        <f>IF(OR(J11="",E11=""),"",IF((N(E11)-N(G11)-N(H11))&lt;=0,"",ROUND(N(J11)*1*(N(E11)-N(G11)-N(H11)),0)))</f>
      </c>
      <c r="L11" s="11"/>
      <c r="M11" s="11">
        <f>IF(OR(J11="",COUNT(G11,H11,I11)=0),"",ROUND(N(J11)*(1.25*N(G11)+1.35*N(H11)+0.25*N(I11)),0))</f>
      </c>
      <c r="N11" s="11"/>
      <c r="O11" s="11">
        <v>8400</v>
      </c>
      <c r="P11" s="11"/>
      <c r="Q11" s="11">
        <f>IF(COUNT(K11,M11,O11)=0,"",N(K11)+N(M11)+N(O11))</f>
      </c>
      <c r="R11" s="11"/>
      <c r="S11" s="11">
        <v>707</v>
      </c>
      <c r="T11" s="11"/>
      <c r="U11" s="11">
        <v>890</v>
      </c>
      <c r="V11" s="11"/>
      <c r="W11" s="11">
        <f>IF(COUNT(Q11,S11,U11)=0,"",N(Q11)-N(S11)-N(U11))</f>
      </c>
      <c r="X11" s="11"/>
    </row>
    <row r="12" ht="15" customHeight="1" spans="1:24" x14ac:dyDescent="0.25">
      <c r="A12" s="8" t="s">
        <v>27</v>
      </c>
      <c r="B12" s="9" t="s">
        <v>50</v>
      </c>
      <c r="C12" s="9"/>
      <c r="D12" s="10">
        <v>15</v>
      </c>
      <c r="E12" s="10">
        <v>96</v>
      </c>
      <c r="F12" s="10"/>
      <c r="G12" s="10"/>
      <c r="H12" s="10"/>
      <c r="I12" s="10">
        <v>6</v>
      </c>
      <c r="J12" s="11">
        <v>1350</v>
      </c>
      <c r="K12" s="11">
        <f>IF(OR(J12="",E12=""),"",IF((N(E12)-N(G12)-N(H12))&lt;=0,"",ROUND(N(J12)*1*(N(E12)-N(G12)-N(H12)),0)))</f>
      </c>
      <c r="L12" s="11"/>
      <c r="M12" s="11">
        <f>IF(OR(J12="",COUNT(G12,H12,I12)=0),"",ROUND(N(J12)*(1.25*N(G12)+1.35*N(H12)+0.25*N(I12)),0))</f>
      </c>
      <c r="N12" s="11"/>
      <c r="O12" s="11">
        <v>8400</v>
      </c>
      <c r="P12" s="11"/>
      <c r="Q12" s="11">
        <f>IF(COUNT(K12,M12,O12)=0,"",N(K12)+N(M12)+N(O12))</f>
      </c>
      <c r="R12" s="11"/>
      <c r="S12" s="11">
        <v>770</v>
      </c>
      <c r="T12" s="11"/>
      <c r="U12" s="11">
        <v>1400</v>
      </c>
      <c r="V12" s="11"/>
      <c r="W12" s="11">
        <f>IF(COUNT(Q12,S12,U12)=0,"",N(Q12)-N(S12)-N(U12))</f>
      </c>
      <c r="X12" s="11"/>
    </row>
    <row r="13" ht="15" customHeight="1" spans="1:24" x14ac:dyDescent="0.25">
      <c r="A13" s="8" t="s">
        <v>28</v>
      </c>
      <c r="B13" s="9" t="s">
        <v>51</v>
      </c>
      <c r="C13" s="9"/>
      <c r="D13" s="10">
        <v>14</v>
      </c>
      <c r="E13" s="10">
        <v>90</v>
      </c>
      <c r="F13" s="10"/>
      <c r="G13" s="10"/>
      <c r="H13" s="10"/>
      <c r="I13" s="10"/>
      <c r="J13" s="11">
        <v>1350</v>
      </c>
      <c r="K13" s="11">
        <f>IF(OR(J13="",E13=""),"",IF((N(E13)-N(G13)-N(H13))&lt;=0,"",ROUND(N(J13)*1*(N(E13)-N(G13)-N(H13)),0)))</f>
      </c>
      <c r="L13" s="11"/>
      <c r="M13" s="11">
        <f>IF(OR(J13="",COUNT(G13,H13,I13)=0),"",ROUND(N(J13)*(1.25*N(G13)+1.35*N(H13)+0.25*N(I13)),0))</f>
      </c>
      <c r="N13" s="11"/>
      <c r="O13" s="11">
        <v>8400</v>
      </c>
      <c r="P13" s="11"/>
      <c r="Q13" s="11">
        <f>IF(COUNT(K13,M13,O13)=0,"",N(K13)+N(M13)+N(O13))</f>
      </c>
      <c r="R13" s="11"/>
      <c r="S13" s="11">
        <v>649</v>
      </c>
      <c r="T13" s="11"/>
      <c r="U13" s="11">
        <v>890</v>
      </c>
      <c r="V13" s="11"/>
      <c r="W13" s="11">
        <f>IF(COUNT(Q13,S13,U13)=0,"",N(Q13)-N(S13)-N(U13))</f>
      </c>
      <c r="X13" s="11"/>
    </row>
    <row r="14" ht="15" customHeight="1" spans="1:24" x14ac:dyDescent="0.25">
      <c r="A14" s="8" t="s">
        <v>29</v>
      </c>
      <c r="B14" s="9" t="s">
        <v>52</v>
      </c>
      <c r="C14" s="9"/>
      <c r="D14" s="10">
        <v>13</v>
      </c>
      <c r="E14" s="10">
        <v>84.5</v>
      </c>
      <c r="F14" s="10"/>
      <c r="G14" s="10"/>
      <c r="H14" s="10"/>
      <c r="I14" s="10">
        <v>4</v>
      </c>
      <c r="J14" s="11">
        <v>1350</v>
      </c>
      <c r="K14" s="11">
        <f>IF(OR(J14="",E14=""),"",IF((N(E14)-N(G14)-N(H14))&lt;=0,"",ROUND(N(J14)*1*(N(E14)-N(G14)-N(H14)),0)))</f>
      </c>
      <c r="L14" s="11"/>
      <c r="M14" s="11">
        <f>IF(OR(J14="",COUNT(G14,H14,I14)=0),"",ROUND(N(J14)*(1.25*N(G14)+1.35*N(H14)+0.25*N(I14)),0))</f>
      </c>
      <c r="N14" s="11"/>
      <c r="O14" s="11">
        <v>8400</v>
      </c>
      <c r="P14" s="11"/>
      <c r="Q14" s="11">
        <f>IF(COUNT(K14,M14,O14)=0,"",N(K14)+N(M14)+N(O14))</f>
      </c>
      <c r="R14" s="11"/>
      <c r="S14" s="11">
        <v>619</v>
      </c>
      <c r="T14" s="11"/>
      <c r="U14" s="11">
        <v>580</v>
      </c>
      <c r="V14" s="11"/>
      <c r="W14" s="11">
        <f>IF(COUNT(Q14,S14,U14)=0,"",N(Q14)-N(S14)-N(U14))</f>
      </c>
      <c r="X14" s="11"/>
    </row>
    <row r="15" ht="15" customHeight="1" spans="1:24" x14ac:dyDescent="0.25">
      <c r="A15" s="8" t="s">
        <v>30</v>
      </c>
      <c r="B15" s="9" t="s">
        <v>53</v>
      </c>
      <c r="C15" s="9"/>
      <c r="D15" s="10">
        <v>15</v>
      </c>
      <c r="E15" s="10">
        <v>94</v>
      </c>
      <c r="F15" s="10"/>
      <c r="G15" s="10"/>
      <c r="H15" s="10"/>
      <c r="I15" s="10">
        <v>6</v>
      </c>
      <c r="J15" s="11">
        <v>1350</v>
      </c>
      <c r="K15" s="11">
        <f>IF(OR(J15="",E15=""),"",IF((N(E15)-N(G15)-N(H15))&lt;=0,"",ROUND(N(J15)*1*(N(E15)-N(G15)-N(H15)),0)))</f>
      </c>
      <c r="L15" s="11"/>
      <c r="M15" s="11">
        <f>IF(OR(J15="",COUNT(G15,H15,I15)=0),"",ROUND(N(J15)*(1.25*N(G15)+1.35*N(H15)+0.25*N(I15)),0))</f>
      </c>
      <c r="N15" s="11"/>
      <c r="O15" s="11">
        <v>8400</v>
      </c>
      <c r="P15" s="11"/>
      <c r="Q15" s="11">
        <f>IF(COUNT(K15,M15,O15)=0,"",N(K15)+N(M15)+N(O15))</f>
      </c>
      <c r="R15" s="11"/>
      <c r="S15" s="11">
        <v>687</v>
      </c>
      <c r="T15" s="11"/>
      <c r="U15" s="11">
        <v>1300</v>
      </c>
      <c r="V15" s="11"/>
      <c r="W15" s="11">
        <f>IF(COUNT(Q15,S15,U15)=0,"",N(Q15)-N(S15)-N(U15))</f>
      </c>
      <c r="X15" s="11"/>
    </row>
    <row r="16" ht="15" customHeight="1" spans="1:24" x14ac:dyDescent="0.25">
      <c r="A16" s="8" t="s">
        <v>31</v>
      </c>
      <c r="B16" s="9" t="s">
        <v>54</v>
      </c>
      <c r="C16" s="9"/>
      <c r="D16" s="10">
        <v>15</v>
      </c>
      <c r="E16" s="10">
        <v>101</v>
      </c>
      <c r="F16" s="10"/>
      <c r="G16" s="10">
        <v>2</v>
      </c>
      <c r="H16" s="10"/>
      <c r="I16" s="10">
        <v>6</v>
      </c>
      <c r="J16" s="11">
        <v>1350</v>
      </c>
      <c r="K16" s="11">
        <f>IF(OR(J16="",E16=""),"",IF((N(E16)-N(G16)-N(H16))&lt;=0,"",ROUND(N(J16)*1*(N(E16)-N(G16)-N(H16)),0)))</f>
      </c>
      <c r="L16" s="11"/>
      <c r="M16" s="11">
        <f>IF(OR(J16="",COUNT(G16,H16,I16)=0),"",ROUND(N(J16)*(1.25*N(G16)+1.35*N(H16)+0.25*N(I16)),0))</f>
      </c>
      <c r="N16" s="11"/>
      <c r="O16" s="11">
        <v>8400</v>
      </c>
      <c r="P16" s="11"/>
      <c r="Q16" s="11">
        <f>IF(COUNT(K16,M16,O16)=0,"",N(K16)+N(M16)+N(O16))</f>
      </c>
      <c r="R16" s="11"/>
      <c r="S16" s="11">
        <v>737</v>
      </c>
      <c r="T16" s="11"/>
      <c r="U16" s="11">
        <v>1810</v>
      </c>
      <c r="V16" s="11"/>
      <c r="W16" s="11">
        <f>IF(COUNT(Q16,S16,U16)=0,"",N(Q16)-N(S16)-N(U16))</f>
      </c>
      <c r="X16" s="11"/>
    </row>
    <row r="17" ht="15" customHeight="1" spans="1:24" x14ac:dyDescent="0.25">
      <c r="A17" s="8" t="s">
        <v>32</v>
      </c>
      <c r="B17" s="9" t="s">
        <v>55</v>
      </c>
      <c r="C17" s="9"/>
      <c r="D17" s="10">
        <v>14</v>
      </c>
      <c r="E17" s="10">
        <v>86</v>
      </c>
      <c r="F17" s="10"/>
      <c r="G17" s="10"/>
      <c r="H17" s="10"/>
      <c r="I17" s="10"/>
      <c r="J17" s="11">
        <v>1350</v>
      </c>
      <c r="K17" s="11">
        <f>IF(OR(J17="",E17=""),"",IF((N(E17)-N(G17)-N(H17))&lt;=0,"",ROUND(N(J17)*1*(N(E17)-N(G17)-N(H17)),0)))</f>
      </c>
      <c r="L17" s="11"/>
      <c r="M17" s="11">
        <f>IF(OR(J17="",COUNT(G17,H17,I17)=0),"",ROUND(N(J17)*(1.25*N(G17)+1.35*N(H17)+0.25*N(I17)),0))</f>
      </c>
      <c r="N17" s="11"/>
      <c r="O17" s="11">
        <v>8400</v>
      </c>
      <c r="P17" s="11"/>
      <c r="Q17" s="11">
        <f>IF(COUNT(K17,M17,O17)=0,"",N(K17)+N(M17)+N(O17))</f>
      </c>
      <c r="R17" s="11"/>
      <c r="S17" s="11">
        <v>622</v>
      </c>
      <c r="T17" s="11"/>
      <c r="U17" s="11">
        <v>680</v>
      </c>
      <c r="V17" s="11"/>
      <c r="W17" s="11">
        <f>IF(COUNT(Q17,S17,U17)=0,"",N(Q17)-N(S17)-N(U17))</f>
      </c>
      <c r="X17" s="11"/>
    </row>
    <row r="18" ht="15" customHeight="1" spans="1:24" x14ac:dyDescent="0.25">
      <c r="A18" s="8" t="s">
        <v>33</v>
      </c>
      <c r="B18" s="9" t="s">
        <v>56</v>
      </c>
      <c r="C18" s="9"/>
      <c r="D18" s="10">
        <v>15</v>
      </c>
      <c r="E18" s="10">
        <v>97.5</v>
      </c>
      <c r="F18" s="10"/>
      <c r="G18" s="10"/>
      <c r="H18" s="10"/>
      <c r="I18" s="10">
        <v>6</v>
      </c>
      <c r="J18" s="11">
        <v>1350</v>
      </c>
      <c r="K18" s="11">
        <f>IF(OR(J18="",E18=""),"",IF((N(E18)-N(G18)-N(H18))&lt;=0,"",ROUND(N(J18)*1*(N(E18)-N(G18)-N(H18)),0)))</f>
      </c>
      <c r="L18" s="11"/>
      <c r="M18" s="11">
        <f>IF(OR(J18="",COUNT(G18,H18,I18)=0),"",ROUND(N(J18)*(1.25*N(G18)+1.35*N(H18)+0.25*N(I18)),0))</f>
      </c>
      <c r="N18" s="11"/>
      <c r="O18" s="11">
        <v>8400</v>
      </c>
      <c r="P18" s="11"/>
      <c r="Q18" s="11">
        <f>IF(COUNT(K18,M18,O18)=0,"",N(K18)+N(M18)+N(O18))</f>
      </c>
      <c r="R18" s="11"/>
      <c r="S18" s="11">
        <v>710</v>
      </c>
      <c r="T18" s="11"/>
      <c r="U18" s="11">
        <v>1500</v>
      </c>
      <c r="V18" s="11"/>
      <c r="W18" s="11">
        <f>IF(COUNT(Q18,S18,U18)=0,"",N(Q18)-N(S18)-N(U18))</f>
      </c>
      <c r="X18" s="11"/>
    </row>
    <row r="19" ht="15" customHeight="1" spans="1:24" x14ac:dyDescent="0.25">
      <c r="A19" s="8" t="s">
        <v>34</v>
      </c>
      <c r="B19" s="9" t="s">
        <v>57</v>
      </c>
      <c r="C19" s="9"/>
      <c r="D19" s="10">
        <v>14</v>
      </c>
      <c r="E19" s="10">
        <v>92</v>
      </c>
      <c r="F19" s="10"/>
      <c r="G19" s="10"/>
      <c r="H19" s="10"/>
      <c r="I19" s="10">
        <v>4</v>
      </c>
      <c r="J19" s="11">
        <v>1350</v>
      </c>
      <c r="K19" s="11">
        <f>IF(OR(J19="",E19=""),"",IF((N(E19)-N(G19)-N(H19))&lt;=0,"",ROUND(N(J19)*1*(N(E19)-N(G19)-N(H19)),0)))</f>
      </c>
      <c r="L19" s="11"/>
      <c r="M19" s="11">
        <f>IF(OR(J19="",COUNT(G19,H19,I19)=0),"",ROUND(N(J19)*(1.25*N(G19)+1.35*N(H19)+0.25*N(I19)),0))</f>
      </c>
      <c r="N19" s="11"/>
      <c r="O19" s="11">
        <v>8400</v>
      </c>
      <c r="P19" s="11"/>
      <c r="Q19" s="11">
        <f>IF(COUNT(K19,M19,O19)=0,"",N(K19)+N(M19)+N(O19))</f>
      </c>
      <c r="R19" s="11"/>
      <c r="S19" s="11">
        <v>670</v>
      </c>
      <c r="T19" s="11"/>
      <c r="U19" s="11">
        <v>1090</v>
      </c>
      <c r="V19" s="11"/>
      <c r="W19" s="11">
        <f>IF(COUNT(Q19,S19,U19)=0,"",N(Q19)-N(S19)-N(U19))</f>
      </c>
      <c r="X19" s="11"/>
    </row>
    <row r="20" ht="15" customHeight="1" spans="1:24" x14ac:dyDescent="0.25">
      <c r="A20" s="8" t="s">
        <v>35</v>
      </c>
      <c r="B20" s="9" t="s">
        <v>58</v>
      </c>
      <c r="C20" s="9"/>
      <c r="D20" s="10">
        <v>16</v>
      </c>
      <c r="E20" s="10">
        <v>104</v>
      </c>
      <c r="F20" s="10"/>
      <c r="G20" s="10">
        <v>3</v>
      </c>
      <c r="H20" s="10">
        <v>4</v>
      </c>
      <c r="I20" s="10">
        <v>8</v>
      </c>
      <c r="J20" s="11">
        <v>1350</v>
      </c>
      <c r="K20" s="11">
        <f>IF(OR(J20="",E20=""),"",IF((N(E20)-N(G20)-N(H20))&lt;=0,"",ROUND(N(J20)*1*(N(E20)-N(G20)-N(H20)),0)))</f>
      </c>
      <c r="L20" s="11"/>
      <c r="M20" s="11">
        <f>IF(OR(J20="",COUNT(G20,H20,I20)=0),"",ROUND(N(J20)*(1.25*N(G20)+1.35*N(H20)+0.25*N(I20)),0))</f>
      </c>
      <c r="N20" s="11"/>
      <c r="O20" s="11">
        <v>8400</v>
      </c>
      <c r="P20" s="11"/>
      <c r="Q20" s="11">
        <f>IF(COUNT(K20,M20,O20)=0,"",N(K20)+N(M20)+N(O20))</f>
      </c>
      <c r="R20" s="11"/>
      <c r="S20" s="11">
        <v>772</v>
      </c>
      <c r="T20" s="11"/>
      <c r="U20" s="11">
        <v>2220</v>
      </c>
      <c r="V20" s="11"/>
      <c r="W20" s="11">
        <f>IF(COUNT(Q20,S20,U20)=0,"",N(Q20)-N(S20)-N(U20))</f>
      </c>
      <c r="X20" s="11"/>
    </row>
    <row r="21" ht="21" customHeight="1" spans="1:24" x14ac:dyDescent="0.25">
      <c r="A21" s="12" t="s">
        <v>36</v>
      </c>
      <c r="B21" s="12"/>
      <c r="C21" s="12"/>
      <c r="D21" s="13">
        <f>SUM(D9:D20)</f>
      </c>
      <c r="E21" s="13">
        <f>SUM(E9:E20)</f>
      </c>
      <c r="F21" s="13"/>
      <c r="G21" s="13">
        <f>SUM(G9:G20)</f>
      </c>
      <c r="H21" s="13">
        <f>SUM(H9:H20)</f>
      </c>
      <c r="I21" s="13">
        <f>SUM(I9:I20)</f>
      </c>
      <c r="J21" s="14"/>
      <c r="K21" s="15">
        <f>SUM(K9:K20)</f>
      </c>
      <c r="L21" s="15"/>
      <c r="M21" s="15">
        <f>SUM(M9:M20)</f>
      </c>
      <c r="N21" s="15"/>
      <c r="O21" s="15">
        <f>SUM(O9:O20)</f>
      </c>
      <c r="P21" s="15"/>
      <c r="Q21" s="15">
        <f>SUM(Q9:Q20)</f>
      </c>
      <c r="R21" s="15"/>
      <c r="S21" s="15">
        <f>SUM(S9:S20)</f>
      </c>
      <c r="T21" s="15"/>
      <c r="U21" s="15">
        <f>SUM(U9:U20)</f>
      </c>
      <c r="V21" s="15"/>
      <c r="W21" s="15">
        <f>SUM(W9:W20)</f>
      </c>
      <c r="X21" s="15"/>
    </row>
    <row r="23" ht="24.8" customHeight="1" spans="1:24" x14ac:dyDescent="0.25">
      <c r="A23" s="16" t="s">
        <v>37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24.8" customHeight="1" spans="1:24" x14ac:dyDescent="0.25">
      <c r="A24" s="16" t="s">
        <v>38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24.8" customHeight="1" spans="1:24" x14ac:dyDescent="0.25">
      <c r="A25" s="16" t="s">
        <v>39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spans="1:24" x14ac:dyDescent="0.25">
      <c r="A26" s="17" t="s">
        <v>40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</sheetData>
  <mergeCells count="144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6:D6"/>
    <mergeCell ref="E6:L6"/>
    <mergeCell ref="M6:P6"/>
    <mergeCell ref="Q6:X6"/>
    <mergeCell ref="B8:C8"/>
    <mergeCell ref="E8:F8"/>
    <mergeCell ref="K8:L8"/>
    <mergeCell ref="M8:N8"/>
    <mergeCell ref="O8:P8"/>
    <mergeCell ref="Q8:R8"/>
    <mergeCell ref="S8:T8"/>
    <mergeCell ref="U8:V8"/>
    <mergeCell ref="W8:X8"/>
    <mergeCell ref="B9:C9"/>
    <mergeCell ref="E9:F9"/>
    <mergeCell ref="K9:L9"/>
    <mergeCell ref="M9:N9"/>
    <mergeCell ref="O9:P9"/>
    <mergeCell ref="Q9:R9"/>
    <mergeCell ref="S9:T9"/>
    <mergeCell ref="U9:V9"/>
    <mergeCell ref="W9:X9"/>
    <mergeCell ref="B10:C10"/>
    <mergeCell ref="E10:F10"/>
    <mergeCell ref="K10:L10"/>
    <mergeCell ref="M10:N10"/>
    <mergeCell ref="O10:P10"/>
    <mergeCell ref="Q10:R10"/>
    <mergeCell ref="S10:T10"/>
    <mergeCell ref="U10:V10"/>
    <mergeCell ref="W10:X10"/>
    <mergeCell ref="B11:C11"/>
    <mergeCell ref="E11:F11"/>
    <mergeCell ref="K11:L11"/>
    <mergeCell ref="M11:N11"/>
    <mergeCell ref="O11:P11"/>
    <mergeCell ref="Q11:R11"/>
    <mergeCell ref="S11:T11"/>
    <mergeCell ref="U11:V11"/>
    <mergeCell ref="W11:X11"/>
    <mergeCell ref="B12:C12"/>
    <mergeCell ref="E12:F12"/>
    <mergeCell ref="K12:L12"/>
    <mergeCell ref="M12:N12"/>
    <mergeCell ref="O12:P12"/>
    <mergeCell ref="Q12:R12"/>
    <mergeCell ref="S12:T12"/>
    <mergeCell ref="U12:V12"/>
    <mergeCell ref="W12:X12"/>
    <mergeCell ref="B13:C13"/>
    <mergeCell ref="E13:F13"/>
    <mergeCell ref="K13:L13"/>
    <mergeCell ref="M13:N13"/>
    <mergeCell ref="O13:P13"/>
    <mergeCell ref="Q13:R13"/>
    <mergeCell ref="S13:T13"/>
    <mergeCell ref="U13:V13"/>
    <mergeCell ref="W13:X13"/>
    <mergeCell ref="B14:C14"/>
    <mergeCell ref="E14:F14"/>
    <mergeCell ref="K14:L14"/>
    <mergeCell ref="M14:N14"/>
    <mergeCell ref="O14:P14"/>
    <mergeCell ref="Q14:R14"/>
    <mergeCell ref="S14:T14"/>
    <mergeCell ref="U14:V14"/>
    <mergeCell ref="W14:X14"/>
    <mergeCell ref="B15:C15"/>
    <mergeCell ref="E15:F15"/>
    <mergeCell ref="K15:L15"/>
    <mergeCell ref="M15:N15"/>
    <mergeCell ref="O15:P15"/>
    <mergeCell ref="Q15:R15"/>
    <mergeCell ref="S15:T15"/>
    <mergeCell ref="U15:V15"/>
    <mergeCell ref="W15:X15"/>
    <mergeCell ref="B16:C16"/>
    <mergeCell ref="E16:F16"/>
    <mergeCell ref="K16:L16"/>
    <mergeCell ref="M16:N16"/>
    <mergeCell ref="O16:P16"/>
    <mergeCell ref="Q16:R16"/>
    <mergeCell ref="S16:T16"/>
    <mergeCell ref="U16:V16"/>
    <mergeCell ref="W16:X16"/>
    <mergeCell ref="B17:C17"/>
    <mergeCell ref="E17:F17"/>
    <mergeCell ref="K17:L17"/>
    <mergeCell ref="M17:N17"/>
    <mergeCell ref="O17:P17"/>
    <mergeCell ref="Q17:R17"/>
    <mergeCell ref="S17:T17"/>
    <mergeCell ref="U17:V17"/>
    <mergeCell ref="W17:X17"/>
    <mergeCell ref="B18:C18"/>
    <mergeCell ref="E18:F18"/>
    <mergeCell ref="K18:L18"/>
    <mergeCell ref="M18:N18"/>
    <mergeCell ref="O18:P18"/>
    <mergeCell ref="Q18:R18"/>
    <mergeCell ref="S18:T18"/>
    <mergeCell ref="U18:V18"/>
    <mergeCell ref="W18:X18"/>
    <mergeCell ref="B19:C19"/>
    <mergeCell ref="E19:F19"/>
    <mergeCell ref="K19:L19"/>
    <mergeCell ref="M19:N19"/>
    <mergeCell ref="O19:P19"/>
    <mergeCell ref="Q19:R19"/>
    <mergeCell ref="S19:T19"/>
    <mergeCell ref="U19:V19"/>
    <mergeCell ref="W19:X19"/>
    <mergeCell ref="B20:C20"/>
    <mergeCell ref="E20:F20"/>
    <mergeCell ref="K20:L20"/>
    <mergeCell ref="M20:N20"/>
    <mergeCell ref="O20:P20"/>
    <mergeCell ref="Q20:R20"/>
    <mergeCell ref="S20:T20"/>
    <mergeCell ref="U20:V20"/>
    <mergeCell ref="W20:X20"/>
    <mergeCell ref="A21:C21"/>
    <mergeCell ref="E21:F21"/>
    <mergeCell ref="K21:L21"/>
    <mergeCell ref="M21:N21"/>
    <mergeCell ref="O21:P21"/>
    <mergeCell ref="Q21:R21"/>
    <mergeCell ref="S21:T21"/>
    <mergeCell ref="U21:V21"/>
    <mergeCell ref="W21:X21"/>
    <mergeCell ref="A23:X23"/>
    <mergeCell ref="A24:X24"/>
    <mergeCell ref="A25:X25"/>
    <mergeCell ref="A26:X26"/>
  </mergeCells>
  <printOptions horizontalCentered="1"/>
  <pageMargins left="0.5" right="0.5" top="0.5" bottom="0.5" header="0.2" footer="0.2"/>
  <pageSetup paperSize="9" orientation="landscape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賃金台帳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賃金台帳テンプレート 時給制（パート・アルバイト）</dc:title>
  <dc:subject/>
  <dc:description/>
  <cp:keywords/>
  <cp:category/>
  <cp:lastModifiedBy>Unknown</cp:lastModifiedBy>
  <dcterms:created xsi:type="dcterms:W3CDTF">2026-09-15T18:25:01Z</dcterms:created>
  <dcterms:modified xsi:type="dcterms:W3CDTF">2026-09-15T18:25:01Z</dcterms:modified>
</cp:coreProperties>
</file>